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ปม.70\สตง\"/>
    </mc:Choice>
  </mc:AlternateContent>
  <xr:revisionPtr revIDLastSave="0" documentId="13_ncr:1_{E8577B9C-1175-459A-AD3E-47F6F6CEC24E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แบบรายงานแผน" sheetId="2" r:id="rId1"/>
    <sheet name="Sheet1" sheetId="3" r:id="rId2"/>
  </sheets>
  <definedNames>
    <definedName name="_xlnm.Print_Area" localSheetId="0">แบบรายงานแผน!$A$1:$AD$94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5" i="2" l="1"/>
  <c r="R38" i="2"/>
  <c r="R27" i="2"/>
  <c r="R13" i="2"/>
  <c r="R10" i="2"/>
  <c r="R7" i="2"/>
</calcChain>
</file>

<file path=xl/sharedStrings.xml><?xml version="1.0" encoding="utf-8"?>
<sst xmlns="http://schemas.openxmlformats.org/spreadsheetml/2006/main" count="282" uniqueCount="101">
  <si>
    <t>ลำดับที่</t>
  </si>
  <si>
    <t>งาน/โครงการ</t>
  </si>
  <si>
    <t>แผนงาน</t>
  </si>
  <si>
    <t>รายการ</t>
  </si>
  <si>
    <t>หมวดค่าครุภัณฑ์ ที่ดินและสิ่งก่อสร้าง</t>
  </si>
  <si>
    <t>หมายเหตุ</t>
  </si>
  <si>
    <t>ลายมือชื่อ........................................ผู้ตรวจสอบ</t>
  </si>
  <si>
    <t>ลายมือชื่อ....................................ผู้รับผิดชอบ</t>
  </si>
  <si>
    <t>อธิการบดีมหาวิทยาลัยนราธิวาสราชนครินทร์</t>
  </si>
  <si>
    <t>งานต่อเนื่องที่ผูกพันงบประมาณปีต่อไป</t>
  </si>
  <si>
    <t>ลักษณะงาน (/)</t>
  </si>
  <si>
    <t>จัดซื้อ</t>
  </si>
  <si>
    <t>จัดจ้าง</t>
  </si>
  <si>
    <t>วิธีการ (/)</t>
  </si>
  <si>
    <t>ไม่มี (/)</t>
  </si>
  <si>
    <t>มี  (/)</t>
  </si>
  <si>
    <t>ออกแบบหรือกำหนดคุณลักษณะเฉพาะแล้ว</t>
  </si>
  <si>
    <t>ประกาศประมูลราคา/ประกวดราคา (วันเดือนปี)</t>
  </si>
  <si>
    <t>คาดว่าจะลงนามในสัญญา (วัน เดือน ปี)</t>
  </si>
  <si>
    <t>แผนการจ่ายเงิน</t>
  </si>
  <si>
    <t>ชุด</t>
  </si>
  <si>
    <t>เครื่อง</t>
  </si>
  <si>
    <t>ตู้</t>
  </si>
  <si>
    <t>มหาวิทยาลัยนราธิวาสราชนครินทร์  จังหวัดนราธิวาส  กระทรวงการอุดมศึกษา  วิทยาศาสคร์ วิจัยและนวัตกรรม</t>
  </si>
  <si>
    <t>แผนปฏิบัติการ</t>
  </si>
  <si>
    <t>คาดว่าจะมีการส่งมอบ (วัน เดือน ปี)</t>
  </si>
  <si>
    <t>จำนวน (หน่วยนับ)</t>
  </si>
  <si>
    <t>เงินนอกงบประมาณหรือเงินสมทบ (บาท)</t>
  </si>
  <si>
    <t xml:space="preserve">ชุดห้องเรียนคอมพิวเตอร์ประจำคณะเกษตรศาสตร์ 30 ที่นั่ง พร้อมติดตั้ง </t>
  </si>
  <si>
    <t>เครื่องฉายทึบแสงประจำห้องเรียน พร้อมติดตั้ง</t>
  </si>
  <si>
    <t xml:space="preserve">ตู้เกิดลูกไก่ ขนาด 1,008 ฟอง </t>
  </si>
  <si>
    <t xml:space="preserve">เครื่องตัดปากไก่ พร้อมขาเหยียบ  </t>
  </si>
  <si>
    <t xml:space="preserve">ตู้ฟักไข่แบบกลับไข่อัตโนมัติ ความจุ 200 ฟอง </t>
  </si>
  <si>
    <t xml:space="preserve">เครื่องผสมปุ๋ยเคมีอินทรีย์ อาหารสัตว์ชนิดแนวนอนแบบเหล็กเหนียว </t>
  </si>
  <si>
    <t xml:space="preserve">ชุดปลูกพืชไฮโดรโปนิกส์ 300 ช่องปลูก พร้อมอุปกรณ์ชุดปลูก  </t>
  </si>
  <si>
    <t xml:space="preserve">เครื่องวัดพื้นที่ใบและทรงพุ่มพืช </t>
  </si>
  <si>
    <t xml:space="preserve">เครื่องวัดการเปิดปิดปากใบพืช </t>
  </si>
  <si>
    <t xml:space="preserve">สมุดเทียบมาตรฐานสีตัวอย่างพืช  </t>
  </si>
  <si>
    <t>(อาจารย์ณัฐพงศ์    ทองจันทร์)</t>
  </si>
  <si>
    <t>P</t>
  </si>
  <si>
    <t>(ผู้ช่วยศาสตราจารย์ ดร.ปรีชา     สะแลแม)</t>
  </si>
  <si>
    <t>ประมูลรา คา</t>
  </si>
  <si>
    <t>ประ กวดราคา (e-GP)</t>
  </si>
  <si>
    <t>1</t>
  </si>
  <si>
    <t>คณะวิทยาการจัดการ</t>
  </si>
  <si>
    <t>หัวหน้างานพัสดุ</t>
  </si>
  <si>
    <t>แบบรายงานแผนการปฏิบัติตามแผนการจัดซื้อจัดจ้าง  ปีงบประมาณ 2570</t>
  </si>
  <si>
    <t>งานที่เสร็จภายในปี 2570</t>
  </si>
  <si>
    <t>งบประมาณที่ได้รับอนุมัติ ปี 2570 (บาท)</t>
  </si>
  <si>
    <t>ผลผลิตด้านวิทยาศาสตร์และเทคโนโลยี</t>
  </si>
  <si>
    <t>ครุภัณฑ์การศึกษา  คณะวิศวกรรมศาสตร์</t>
  </si>
  <si>
    <t xml:space="preserve"> พ.ย. 70</t>
  </si>
  <si>
    <t xml:space="preserve"> พ.ค. 70</t>
  </si>
  <si>
    <t>ชุดปฏิบัติการคํานวณสมรรถนะสูงทางวิศวกรรม</t>
  </si>
  <si>
    <t>วิทยาลัยเกษตรและเทคโนโลยีนราธิวาส</t>
  </si>
  <si>
    <t>ครุภัณฑ์การศึกษา  วิทยาลัยเกษตรและเทคโนโลยีนราธิวาส</t>
  </si>
  <si>
    <t>ชุดครุภัณฑ์โรงเรือนเพาะปลูกพืชการเกษตรอัจฉริยะสมาร์ทฟาร์มทันสมัยควบคุมระบบ แบบ IoT</t>
  </si>
  <si>
    <t>ฝ่ายพัฒนากายภาพ</t>
  </si>
  <si>
    <t>ปรับปรุงลิฟต์คณะวิศวกรรมศาสตร์</t>
  </si>
  <si>
    <t>อาคารสถานีศูนย์ซ่อมบำรุงรถไฟ วิทยาลัยเทคนิคนราธิวาส</t>
  </si>
  <si>
    <t>ก่อสร้างอาคารเรียนและปฏิบัติการ คณะวิศวกรรมศาสตร์ ขนาด 3 ชั้น</t>
  </si>
  <si>
    <t>งาน</t>
  </si>
  <si>
    <t>หลัง</t>
  </si>
  <si>
    <t>ผลผลิตด้านวิทยาศาสตร์สุขภาพ</t>
  </si>
  <si>
    <t>คณะพยาบาลศาสตร์</t>
  </si>
  <si>
    <t>ผูกพัน ปีงบประมาณ  2568 - 2570</t>
  </si>
  <si>
    <t>ครุภัณฑ์การศึกษา  คณะพยาบาลศาสตร์</t>
  </si>
  <si>
    <t xml:space="preserve">หุ่นจำลองหญิงมีครรภ์ </t>
  </si>
  <si>
    <t>ตัว</t>
  </si>
  <si>
    <t>เตียงผู้ป่วยเด็ก ระบบมือหมุน 2 ไกร์</t>
  </si>
  <si>
    <t>เตียง</t>
  </si>
  <si>
    <t xml:space="preserve">เครื่องบันทึกการบีบตัวของมดลูกและการเต้นของหัวใจทารกในครรภ์ </t>
  </si>
  <si>
    <t>เครื่องให้อาหารผู้ป่วยทางสายยาง แบบอัตโนมัติ</t>
  </si>
  <si>
    <t>หุ่นฝึกทักษะการพยาบาลเต็มตัว</t>
  </si>
  <si>
    <t>หุ่นทารกฝึกปฏิบัติการพยาบาลเด็ก 1 ขวบ</t>
  </si>
  <si>
    <t xml:space="preserve">รถเข็นผู้ป่วยแบบพับได้ </t>
  </si>
  <si>
    <t>คัน</t>
  </si>
  <si>
    <t xml:space="preserve">เครื่องซีลซองสเตอร์ไรด์ </t>
  </si>
  <si>
    <t>จอระบบสัมผัสอัจฉริยะ ขนาดไม่น้อยกว่า 85 นิ้ว พร้อมขาตั้ง</t>
  </si>
  <si>
    <t>คณะแพทยศาสตร์</t>
  </si>
  <si>
    <t xml:space="preserve">ครุภัณฑ์การศึกษา ฝ่ายวิจัยและบริการวิชาการ </t>
  </si>
  <si>
    <t xml:space="preserve">เครื่องผลิตน้ำบริสุทธิ์ พร้อมอุปกรณ์บำบัดเบื้องต้น </t>
  </si>
  <si>
    <t>ตู้เก็บสารเคมีกัดกร่อน</t>
  </si>
  <si>
    <t>ตู้เก็บสารเคมีไวไฟ</t>
  </si>
  <si>
    <t xml:space="preserve">ตู้อบความร้อน </t>
  </si>
  <si>
    <t xml:space="preserve">เครื่องควบคุมอุณหภูมิแบบแห้ง </t>
  </si>
  <si>
    <t xml:space="preserve">โรงพยาบาลกัลยาณิวัฒนาการุณย์ </t>
  </si>
  <si>
    <t xml:space="preserve"> ก.ย. 70</t>
  </si>
  <si>
    <t xml:space="preserve"> พ.ย. 69</t>
  </si>
  <si>
    <t xml:space="preserve"> ต.ค. 69</t>
  </si>
  <si>
    <t>เครื่องช่วยกระบวนการปั๊มและฟื้นคืนชีพผู้ป่วย</t>
  </si>
  <si>
    <t>เครื่องช่วยหายใจชนิดควบคุมด้วยปริมาตรและความดันเคลื่อนย้ายได้</t>
  </si>
  <si>
    <t>ตู้อบเด็กสำหรับลำเลียงทารกแรกคลอด</t>
  </si>
  <si>
    <t>เครื่องกระตุกไฟฟ้าหัวใจชนิดไบเฟสิค พร้อมภาควัดออกซิเจนและคาร์บอนไดออกไซด์ในเลือด</t>
  </si>
  <si>
    <t xml:space="preserve">เครื่องตรวจคลื่นไฟฟ้าหัวใจ พร้อมระบบเชื่อมต่อฐานข้อมูล </t>
  </si>
  <si>
    <t>เครื่องควบคุมการให้สารละลายและเลือดทางหลอดเลือดดำอัตโนมัติ</t>
  </si>
  <si>
    <t>ครุภัณฑ์ทางการแพทย์ งานเครื่องมือแพทย์</t>
  </si>
  <si>
    <t xml:space="preserve">ก่อสร้างอาคารอุบัติเหตุ ฉุกเฉินและผู้ป่วยใน ขนาด 250 เตียง พร้อมทางเชื่อมระหว่างอาคารคณะแพทยศาสตร์ มหาวิทยาลัยนราธิวาสราชนครินทร์ </t>
  </si>
  <si>
    <r>
      <t xml:space="preserve">งบประมาณที่ตั้ง  </t>
    </r>
    <r>
      <rPr>
        <sz val="14"/>
        <color theme="1"/>
        <rFont val="TH Sarabun New"/>
        <family val="2"/>
      </rPr>
      <t>576,790,000</t>
    </r>
    <r>
      <rPr>
        <sz val="16"/>
        <color theme="1"/>
        <rFont val="TH Sarabun New"/>
        <family val="2"/>
      </rPr>
      <t>.-  บาท</t>
    </r>
  </si>
  <si>
    <t xml:space="preserve"> ธ.ค. 69</t>
  </si>
  <si>
    <t xml:space="preserve"> ม.ค.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</si>
</sst>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-* #,##0_-;\-* #,##0_-;_-* &quot;-&quot;??_-;_-@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sz val="15"/>
      <color theme="1"/>
      <name val="TH Sarabun New"/>
      <family val="2"/>
    </font>
    <font>
      <b/>
      <u/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theme="1"/>
      <name val="Wingdings 2"/>
      <family val="1"/>
      <charset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6"/>
      <color theme="1"/>
      <name val="TH Niramit AS"/>
    </font>
    <font>
      <sz val="16"/>
      <name val="Wingdings 2"/>
      <family val="1"/>
      <charset val="2"/>
    </font>
    <font>
      <sz val="16"/>
      <color theme="1"/>
      <name val="Wingdings 2"/>
      <family val="1"/>
      <charset val="2"/>
    </font>
    <font>
      <sz val="16"/>
      <color rgb="FF000000"/>
      <name val="TH Sarabun New"/>
      <family val="2"/>
    </font>
    <font>
      <sz val="16"/>
      <color rgb="FF202124"/>
      <name val="TH Sarabun New"/>
      <family val="2"/>
    </font>
    <font>
      <b/>
      <sz val="14"/>
      <color theme="1"/>
      <name val="Wingdings 2"/>
      <family val="1"/>
      <charset val="2"/>
    </font>
    <font>
      <b/>
      <sz val="16"/>
      <name val="Wingdings 2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164" fontId="1" fillId="0" borderId="0" applyFont="0" applyFill="0" applyBorder="0" applyAlignment="0" applyProtection="0"/>
    <xf numFmtId="0" fontId="16" fillId="0" borderId="0"/>
    <xf numFmtId="0" fontId="18" fillId="0" borderId="0"/>
    <xf numFmtId="43" fontId="18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8" fillId="0" borderId="0" xfId="0" applyFont="1"/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64" fontId="9" fillId="0" borderId="5" xfId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65" fontId="11" fillId="0" borderId="1" xfId="0" applyNumberFormat="1" applyFont="1" applyBorder="1" applyAlignment="1">
      <alignment horizontal="right" vertical="top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top"/>
    </xf>
    <xf numFmtId="0" fontId="10" fillId="0" borderId="0" xfId="0" applyFont="1"/>
    <xf numFmtId="164" fontId="7" fillId="0" borderId="1" xfId="1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right" vertical="top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/>
    </xf>
    <xf numFmtId="0" fontId="12" fillId="0" borderId="0" xfId="0" applyFont="1"/>
    <xf numFmtId="164" fontId="10" fillId="0" borderId="1" xfId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165" fontId="14" fillId="0" borderId="1" xfId="0" applyNumberFormat="1" applyFont="1" applyBorder="1" applyAlignment="1">
      <alignment horizontal="right" vertical="top"/>
    </xf>
    <xf numFmtId="17" fontId="7" fillId="0" borderId="1" xfId="0" applyNumberFormat="1" applyFont="1" applyBorder="1" applyAlignment="1">
      <alignment horizontal="center" vertical="top"/>
    </xf>
    <xf numFmtId="164" fontId="7" fillId="0" borderId="1" xfId="1" applyFont="1" applyBorder="1" applyAlignment="1">
      <alignment horizontal="center" vertical="top"/>
    </xf>
    <xf numFmtId="164" fontId="10" fillId="0" borderId="1" xfId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164" fontId="10" fillId="0" borderId="1" xfId="1" applyFont="1" applyBorder="1" applyAlignment="1">
      <alignment horizontal="center" vertical="top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/>
    </xf>
    <xf numFmtId="165" fontId="14" fillId="3" borderId="1" xfId="0" applyNumberFormat="1" applyFont="1" applyFill="1" applyBorder="1" applyAlignment="1">
      <alignment horizontal="right" vertical="top"/>
    </xf>
    <xf numFmtId="0" fontId="15" fillId="3" borderId="6" xfId="0" applyFont="1" applyFill="1" applyBorder="1" applyAlignment="1">
      <alignment horizontal="center" vertical="top"/>
    </xf>
    <xf numFmtId="17" fontId="7" fillId="3" borderId="1" xfId="0" applyNumberFormat="1" applyFont="1" applyFill="1" applyBorder="1" applyAlignment="1">
      <alignment horizontal="center" vertical="top"/>
    </xf>
    <xf numFmtId="164" fontId="10" fillId="3" borderId="1" xfId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/>
    <xf numFmtId="0" fontId="7" fillId="3" borderId="1" xfId="0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top"/>
    </xf>
    <xf numFmtId="164" fontId="7" fillId="3" borderId="1" xfId="1" applyFont="1" applyFill="1" applyBorder="1" applyAlignment="1">
      <alignment horizontal="center" vertical="center"/>
    </xf>
    <xf numFmtId="0" fontId="10" fillId="0" borderId="1" xfId="8" applyFont="1" applyBorder="1" applyAlignment="1">
      <alignment horizontal="center" vertical="top"/>
    </xf>
    <xf numFmtId="165" fontId="10" fillId="0" borderId="1" xfId="9" applyNumberFormat="1" applyFont="1" applyFill="1" applyBorder="1" applyAlignment="1">
      <alignment vertical="top"/>
    </xf>
    <xf numFmtId="0" fontId="10" fillId="0" borderId="4" xfId="8" applyFont="1" applyBorder="1" applyAlignment="1">
      <alignment vertical="top" wrapText="1"/>
    </xf>
    <xf numFmtId="164" fontId="7" fillId="3" borderId="1" xfId="1" applyFont="1" applyFill="1" applyBorder="1" applyAlignment="1">
      <alignment horizontal="center" vertical="top"/>
    </xf>
    <xf numFmtId="164" fontId="11" fillId="0" borderId="5" xfId="1" applyFont="1" applyFill="1" applyBorder="1" applyAlignment="1">
      <alignment vertical="top"/>
    </xf>
    <xf numFmtId="0" fontId="7" fillId="3" borderId="1" xfId="8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center"/>
    </xf>
    <xf numFmtId="17" fontId="7" fillId="3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164" fontId="10" fillId="0" borderId="1" xfId="1" applyFont="1" applyBorder="1" applyAlignment="1">
      <alignment horizontal="right" vertical="top"/>
    </xf>
    <xf numFmtId="164" fontId="10" fillId="0" borderId="1" xfId="1" applyFont="1" applyFill="1" applyBorder="1" applyAlignment="1">
      <alignment horizontal="right" vertical="top"/>
    </xf>
    <xf numFmtId="164" fontId="10" fillId="0" borderId="1" xfId="1" applyFont="1" applyFill="1" applyBorder="1" applyAlignment="1">
      <alignment vertical="top"/>
    </xf>
    <xf numFmtId="164" fontId="7" fillId="3" borderId="1" xfId="1" applyFont="1" applyFill="1" applyBorder="1" applyAlignment="1">
      <alignment horizontal="right" vertical="top"/>
    </xf>
    <xf numFmtId="165" fontId="20" fillId="0" borderId="1" xfId="0" applyNumberFormat="1" applyFont="1" applyBorder="1" applyAlignment="1">
      <alignment horizontal="right" vertical="top"/>
    </xf>
    <xf numFmtId="0" fontId="10" fillId="0" borderId="2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64" fontId="7" fillId="3" borderId="1" xfId="1" applyFont="1" applyFill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165" fontId="11" fillId="3" borderId="1" xfId="0" applyNumberFormat="1" applyFont="1" applyFill="1" applyBorder="1" applyAlignment="1">
      <alignment vertical="top"/>
    </xf>
    <xf numFmtId="165" fontId="11" fillId="3" borderId="4" xfId="0" applyNumberFormat="1" applyFont="1" applyFill="1" applyBorder="1" applyAlignment="1">
      <alignment vertical="top"/>
    </xf>
    <xf numFmtId="0" fontId="10" fillId="0" borderId="9" xfId="0" applyFont="1" applyBorder="1" applyAlignment="1">
      <alignment vertical="top"/>
    </xf>
    <xf numFmtId="1" fontId="10" fillId="0" borderId="1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vertical="top"/>
    </xf>
    <xf numFmtId="164" fontId="10" fillId="0" borderId="1" xfId="1" applyFont="1" applyBorder="1" applyAlignment="1">
      <alignment vertical="top"/>
    </xf>
    <xf numFmtId="0" fontId="22" fillId="0" borderId="4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vertical="top" wrapText="1"/>
    </xf>
    <xf numFmtId="164" fontId="10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center"/>
    </xf>
    <xf numFmtId="164" fontId="8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10" fillId="3" borderId="1" xfId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17" fontId="10" fillId="0" borderId="1" xfId="0" applyNumberFormat="1" applyFont="1" applyBorder="1" applyAlignment="1">
      <alignment horizontal="center" vertical="top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17" fontId="7" fillId="4" borderId="1" xfId="0" applyNumberFormat="1" applyFont="1" applyFill="1" applyBorder="1" applyAlignment="1">
      <alignment horizontal="center" vertical="top"/>
    </xf>
    <xf numFmtId="164" fontId="8" fillId="4" borderId="1" xfId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/>
    </xf>
    <xf numFmtId="1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top"/>
    </xf>
    <xf numFmtId="165" fontId="11" fillId="4" borderId="1" xfId="0" applyNumberFormat="1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center"/>
    </xf>
    <xf numFmtId="17" fontId="10" fillId="4" borderId="1" xfId="0" applyNumberFormat="1" applyFont="1" applyFill="1" applyBorder="1" applyAlignment="1">
      <alignment horizontal="center" vertical="center"/>
    </xf>
    <xf numFmtId="164" fontId="10" fillId="4" borderId="1" xfId="1" applyFont="1" applyFill="1" applyBorder="1" applyAlignment="1">
      <alignment vertical="top"/>
    </xf>
    <xf numFmtId="164" fontId="7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/>
    </xf>
    <xf numFmtId="165" fontId="25" fillId="3" borderId="1" xfId="0" applyNumberFormat="1" applyFont="1" applyFill="1" applyBorder="1" applyAlignment="1">
      <alignment horizontal="right" vertical="top"/>
    </xf>
    <xf numFmtId="1" fontId="7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7" fillId="3" borderId="2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0">
    <cellStyle name="Comma 10 10" xfId="6" xr:uid="{00000000-0005-0000-0000-000000000000}"/>
    <cellStyle name="Comma 2" xfId="3" xr:uid="{00000000-0005-0000-0000-000001000000}"/>
    <cellStyle name="Comma 4" xfId="9" xr:uid="{14AF7DDA-F45D-4A69-8487-0CF147F86DFE}"/>
    <cellStyle name="Normal 2" xfId="4" xr:uid="{00000000-0005-0000-0000-000002000000}"/>
    <cellStyle name="Normal 3" xfId="2" xr:uid="{00000000-0005-0000-0000-000003000000}"/>
    <cellStyle name="Normal 4" xfId="7" xr:uid="{3B00490B-C78F-40B4-A70C-9F7A9525A323}"/>
    <cellStyle name="Normal 5" xfId="8" xr:uid="{92FA7B32-3106-4086-9E2F-81E6E4DB7437}"/>
    <cellStyle name="จุลภาค" xfId="1" builtinId="3"/>
    <cellStyle name="ปกติ" xfId="0" builtinId="0"/>
    <cellStyle name="ปกติ 2" xfId="5" xr:uid="{00000000-0005-0000-0000-000006000000}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0"/>
  <sheetViews>
    <sheetView tabSelected="1" view="pageBreakPreview" topLeftCell="A46" zoomScale="112" zoomScaleNormal="100" zoomScaleSheetLayoutView="112" workbookViewId="0">
      <selection activeCell="A46" sqref="A46:T46"/>
    </sheetView>
  </sheetViews>
  <sheetFormatPr defaultColWidth="9.140625" defaultRowHeight="21.75"/>
  <cols>
    <col min="1" max="1" width="5" style="10" customWidth="1"/>
    <col min="2" max="2" width="12.140625" style="11" customWidth="1"/>
    <col min="3" max="3" width="3.42578125" style="11" customWidth="1"/>
    <col min="4" max="4" width="41.42578125" style="9" customWidth="1"/>
    <col min="5" max="5" width="6" style="11" customWidth="1"/>
    <col min="6" max="6" width="7.28515625" style="11" customWidth="1"/>
    <col min="7" max="7" width="10.5703125" style="11" customWidth="1"/>
    <col min="8" max="8" width="7.7109375" style="11" customWidth="1"/>
    <col min="9" max="9" width="4" style="11" customWidth="1"/>
    <col min="10" max="10" width="4.140625" style="11" customWidth="1"/>
    <col min="11" max="11" width="4.28515625" style="11" customWidth="1"/>
    <col min="12" max="12" width="6.7109375" style="11" customWidth="1"/>
    <col min="13" max="13" width="3.7109375" style="11" customWidth="1"/>
    <col min="14" max="14" width="5.140625" style="11" customWidth="1"/>
    <col min="15" max="15" width="11.28515625" style="11" customWidth="1"/>
    <col min="16" max="17" width="10.42578125" style="11" customWidth="1"/>
    <col min="18" max="18" width="16.28515625" style="12" customWidth="1"/>
    <col min="19" max="19" width="8.7109375" style="11" customWidth="1"/>
    <col min="20" max="20" width="12.140625" style="11" customWidth="1"/>
    <col min="21" max="21" width="11.85546875" style="9" customWidth="1"/>
    <col min="22" max="22" width="9.5703125" style="9" customWidth="1"/>
    <col min="23" max="16384" width="9.140625" style="9"/>
  </cols>
  <sheetData>
    <row r="1" spans="1:20" ht="24">
      <c r="A1" s="138" t="s">
        <v>46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</row>
    <row r="2" spans="1:20" ht="24">
      <c r="A2" s="138" t="s">
        <v>23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</row>
    <row r="4" spans="1:20">
      <c r="A4" s="139" t="s">
        <v>0</v>
      </c>
      <c r="B4" s="13" t="s">
        <v>2</v>
      </c>
      <c r="C4" s="140" t="s">
        <v>4</v>
      </c>
      <c r="D4" s="141"/>
      <c r="E4" s="141"/>
      <c r="F4" s="142"/>
      <c r="G4" s="140" t="s">
        <v>10</v>
      </c>
      <c r="H4" s="142"/>
      <c r="I4" s="140" t="s">
        <v>13</v>
      </c>
      <c r="J4" s="141"/>
      <c r="K4" s="141"/>
      <c r="L4" s="142"/>
      <c r="M4" s="143" t="s">
        <v>16</v>
      </c>
      <c r="N4" s="144"/>
      <c r="O4" s="140" t="s">
        <v>24</v>
      </c>
      <c r="P4" s="141"/>
      <c r="Q4" s="142"/>
      <c r="R4" s="145" t="s">
        <v>19</v>
      </c>
      <c r="S4" s="145"/>
      <c r="T4" s="145" t="s">
        <v>5</v>
      </c>
    </row>
    <row r="5" spans="1:20" ht="120" customHeight="1">
      <c r="A5" s="139"/>
      <c r="B5" s="14" t="s">
        <v>1</v>
      </c>
      <c r="C5" s="146" t="s">
        <v>3</v>
      </c>
      <c r="D5" s="147"/>
      <c r="E5" s="146" t="s">
        <v>26</v>
      </c>
      <c r="F5" s="147"/>
      <c r="G5" s="14" t="s">
        <v>9</v>
      </c>
      <c r="H5" s="14" t="s">
        <v>47</v>
      </c>
      <c r="I5" s="14" t="s">
        <v>11</v>
      </c>
      <c r="J5" s="14" t="s">
        <v>12</v>
      </c>
      <c r="K5" s="14" t="s">
        <v>41</v>
      </c>
      <c r="L5" s="14" t="s">
        <v>42</v>
      </c>
      <c r="M5" s="14" t="s">
        <v>15</v>
      </c>
      <c r="N5" s="14" t="s">
        <v>14</v>
      </c>
      <c r="O5" s="14" t="s">
        <v>17</v>
      </c>
      <c r="P5" s="14" t="s">
        <v>18</v>
      </c>
      <c r="Q5" s="14" t="s">
        <v>25</v>
      </c>
      <c r="R5" s="15" t="s">
        <v>48</v>
      </c>
      <c r="S5" s="16" t="s">
        <v>27</v>
      </c>
      <c r="T5" s="145"/>
    </row>
    <row r="6" spans="1:20" ht="24" customHeight="1">
      <c r="A6" s="17"/>
      <c r="B6" s="150" t="s">
        <v>49</v>
      </c>
      <c r="C6" s="151"/>
      <c r="D6" s="152"/>
      <c r="E6" s="20"/>
      <c r="F6" s="20"/>
      <c r="G6" s="21"/>
      <c r="H6" s="22"/>
      <c r="I6" s="23"/>
      <c r="J6" s="23"/>
      <c r="K6" s="23"/>
      <c r="L6" s="23"/>
      <c r="M6" s="23"/>
      <c r="N6" s="23"/>
      <c r="O6" s="23"/>
      <c r="P6" s="24"/>
      <c r="Q6" s="24"/>
      <c r="R6" s="25"/>
      <c r="S6" s="26"/>
      <c r="T6" s="27"/>
    </row>
    <row r="7" spans="1:20" ht="24" customHeight="1">
      <c r="A7" s="47">
        <v>1</v>
      </c>
      <c r="B7" s="133" t="s">
        <v>44</v>
      </c>
      <c r="C7" s="134"/>
      <c r="D7" s="135"/>
      <c r="E7" s="48">
        <v>1</v>
      </c>
      <c r="F7" s="48" t="s">
        <v>3</v>
      </c>
      <c r="G7" s="49"/>
      <c r="H7" s="50" t="s">
        <v>39</v>
      </c>
      <c r="I7" s="50" t="s">
        <v>39</v>
      </c>
      <c r="J7" s="48"/>
      <c r="K7" s="48"/>
      <c r="L7" s="50" t="s">
        <v>39</v>
      </c>
      <c r="M7" s="50" t="s">
        <v>39</v>
      </c>
      <c r="N7" s="48"/>
      <c r="O7" s="51" t="s">
        <v>88</v>
      </c>
      <c r="P7" s="51" t="s">
        <v>89</v>
      </c>
      <c r="Q7" s="51" t="s">
        <v>52</v>
      </c>
      <c r="R7" s="64">
        <f>R9</f>
        <v>4989000</v>
      </c>
      <c r="S7" s="52"/>
      <c r="T7" s="53"/>
    </row>
    <row r="8" spans="1:20" ht="24" customHeight="1">
      <c r="A8" s="17"/>
      <c r="B8" s="18"/>
      <c r="C8" s="148" t="s">
        <v>50</v>
      </c>
      <c r="D8" s="149"/>
      <c r="E8" s="38"/>
      <c r="F8" s="38"/>
      <c r="G8" s="39"/>
      <c r="H8" s="80"/>
      <c r="I8" s="80"/>
      <c r="J8" s="38"/>
      <c r="K8" s="38"/>
      <c r="L8" s="80"/>
      <c r="M8" s="80"/>
      <c r="N8" s="38"/>
      <c r="O8" s="40"/>
      <c r="P8" s="40"/>
      <c r="Q8" s="40"/>
      <c r="R8" s="41"/>
      <c r="S8" s="42"/>
      <c r="T8" s="23"/>
    </row>
    <row r="9" spans="1:20" ht="24">
      <c r="A9" s="17"/>
      <c r="B9" s="18"/>
      <c r="C9" s="56">
        <v>1</v>
      </c>
      <c r="D9" s="57" t="s">
        <v>53</v>
      </c>
      <c r="E9" s="54" t="s">
        <v>43</v>
      </c>
      <c r="F9" s="55" t="s">
        <v>20</v>
      </c>
      <c r="G9" s="21"/>
      <c r="H9" s="22"/>
      <c r="I9" s="23"/>
      <c r="J9" s="23"/>
      <c r="K9" s="23"/>
      <c r="L9" s="23"/>
      <c r="M9" s="23"/>
      <c r="N9" s="23"/>
      <c r="O9" s="23"/>
      <c r="P9" s="24"/>
      <c r="Q9" s="24"/>
      <c r="R9" s="65">
        <v>4989000</v>
      </c>
      <c r="S9" s="36"/>
      <c r="T9" s="23"/>
    </row>
    <row r="10" spans="1:20" ht="24" customHeight="1">
      <c r="A10" s="47">
        <v>2</v>
      </c>
      <c r="B10" s="133" t="s">
        <v>54</v>
      </c>
      <c r="C10" s="134"/>
      <c r="D10" s="135"/>
      <c r="E10" s="59" t="s">
        <v>43</v>
      </c>
      <c r="F10" s="48" t="s">
        <v>3</v>
      </c>
      <c r="G10" s="49"/>
      <c r="H10" s="50" t="s">
        <v>39</v>
      </c>
      <c r="I10" s="50" t="s">
        <v>39</v>
      </c>
      <c r="J10" s="48"/>
      <c r="K10" s="48"/>
      <c r="L10" s="50" t="s">
        <v>39</v>
      </c>
      <c r="M10" s="50" t="s">
        <v>39</v>
      </c>
      <c r="N10" s="48"/>
      <c r="O10" s="51" t="s">
        <v>88</v>
      </c>
      <c r="P10" s="51" t="s">
        <v>89</v>
      </c>
      <c r="Q10" s="51" t="s">
        <v>52</v>
      </c>
      <c r="R10" s="64">
        <f>R12</f>
        <v>10000000</v>
      </c>
      <c r="S10" s="60"/>
      <c r="T10" s="58"/>
    </row>
    <row r="11" spans="1:20" ht="48" customHeight="1">
      <c r="A11" s="17"/>
      <c r="B11" s="18"/>
      <c r="C11" s="148" t="s">
        <v>55</v>
      </c>
      <c r="D11" s="149"/>
      <c r="E11" s="37"/>
      <c r="F11" s="20"/>
      <c r="G11" s="21"/>
      <c r="H11" s="22"/>
      <c r="I11" s="23"/>
      <c r="J11" s="23"/>
      <c r="K11" s="23"/>
      <c r="L11" s="23"/>
      <c r="M11" s="23"/>
      <c r="N11" s="23"/>
      <c r="O11" s="23"/>
      <c r="P11" s="24"/>
      <c r="Q11" s="24"/>
      <c r="R11" s="44"/>
      <c r="S11" s="36"/>
      <c r="T11" s="23"/>
    </row>
    <row r="12" spans="1:20" ht="72">
      <c r="A12" s="17"/>
      <c r="B12" s="18"/>
      <c r="C12" s="43">
        <v>1</v>
      </c>
      <c r="D12" s="63" t="s">
        <v>56</v>
      </c>
      <c r="E12" s="61">
        <v>1</v>
      </c>
      <c r="F12" s="61" t="s">
        <v>20</v>
      </c>
      <c r="G12" s="21"/>
      <c r="H12" s="22"/>
      <c r="I12" s="23"/>
      <c r="J12" s="23"/>
      <c r="K12" s="23"/>
      <c r="L12" s="23"/>
      <c r="M12" s="23"/>
      <c r="N12" s="23"/>
      <c r="O12" s="23"/>
      <c r="P12" s="24"/>
      <c r="Q12" s="24"/>
      <c r="R12" s="70">
        <v>10000000</v>
      </c>
      <c r="S12" s="36"/>
      <c r="T12" s="23"/>
    </row>
    <row r="13" spans="1:20" ht="24" customHeight="1">
      <c r="A13" s="47">
        <v>3</v>
      </c>
      <c r="B13" s="133" t="s">
        <v>57</v>
      </c>
      <c r="C13" s="134"/>
      <c r="D13" s="135"/>
      <c r="E13" s="66"/>
      <c r="F13" s="66"/>
      <c r="G13" s="49"/>
      <c r="H13" s="67"/>
      <c r="I13" s="81"/>
      <c r="J13" s="82"/>
      <c r="K13" s="58"/>
      <c r="L13" s="58"/>
      <c r="M13" s="58"/>
      <c r="N13" s="58"/>
      <c r="O13" s="58"/>
      <c r="P13" s="68"/>
      <c r="Q13" s="68"/>
      <c r="R13" s="73">
        <f>R14+R15+R16</f>
        <v>32273500</v>
      </c>
      <c r="S13" s="60"/>
      <c r="T13" s="58"/>
    </row>
    <row r="14" spans="1:20" ht="24" customHeight="1">
      <c r="A14" s="17"/>
      <c r="B14" s="77"/>
      <c r="C14" s="76">
        <v>1</v>
      </c>
      <c r="D14" s="83" t="s">
        <v>58</v>
      </c>
      <c r="E14" s="84">
        <v>1</v>
      </c>
      <c r="F14" s="20" t="s">
        <v>61</v>
      </c>
      <c r="G14" s="21"/>
      <c r="H14" s="74" t="s">
        <v>39</v>
      </c>
      <c r="I14" s="23"/>
      <c r="J14" s="23"/>
      <c r="K14" s="78" t="s">
        <v>39</v>
      </c>
      <c r="L14" s="23"/>
      <c r="M14" s="23"/>
      <c r="N14" s="23"/>
      <c r="O14" s="23" t="s">
        <v>88</v>
      </c>
      <c r="P14" s="24" t="s">
        <v>89</v>
      </c>
      <c r="Q14" s="24" t="s">
        <v>87</v>
      </c>
      <c r="R14" s="71">
        <v>5950000</v>
      </c>
      <c r="S14" s="36"/>
      <c r="T14" s="23"/>
    </row>
    <row r="15" spans="1:20" ht="48">
      <c r="A15" s="45"/>
      <c r="B15" s="46"/>
      <c r="C15" s="75">
        <v>2</v>
      </c>
      <c r="D15" s="85" t="s">
        <v>59</v>
      </c>
      <c r="E15" s="37" t="s">
        <v>43</v>
      </c>
      <c r="F15" s="20" t="s">
        <v>62</v>
      </c>
      <c r="G15" s="21"/>
      <c r="H15" s="74" t="s">
        <v>39</v>
      </c>
      <c r="I15" s="23"/>
      <c r="J15" s="23"/>
      <c r="K15" s="78" t="s">
        <v>39</v>
      </c>
      <c r="L15" s="23"/>
      <c r="M15" s="23"/>
      <c r="N15" s="23"/>
      <c r="O15" s="23" t="s">
        <v>88</v>
      </c>
      <c r="P15" s="24" t="s">
        <v>89</v>
      </c>
      <c r="Q15" s="24" t="s">
        <v>87</v>
      </c>
      <c r="R15" s="72">
        <v>14400000</v>
      </c>
      <c r="S15" s="36"/>
      <c r="T15" s="23"/>
    </row>
    <row r="16" spans="1:20" ht="96">
      <c r="A16" s="17"/>
      <c r="B16" s="18"/>
      <c r="C16" s="19">
        <v>3</v>
      </c>
      <c r="D16" s="86" t="s">
        <v>60</v>
      </c>
      <c r="E16" s="87">
        <v>1</v>
      </c>
      <c r="F16" s="87" t="s">
        <v>62</v>
      </c>
      <c r="G16" s="74" t="s">
        <v>39</v>
      </c>
      <c r="H16" s="74" t="s">
        <v>39</v>
      </c>
      <c r="I16" s="38"/>
      <c r="J16" s="38"/>
      <c r="K16" s="38"/>
      <c r="L16" s="38"/>
      <c r="M16" s="38"/>
      <c r="N16" s="38"/>
      <c r="O16" s="40"/>
      <c r="P16" s="40"/>
      <c r="Q16" s="104" t="s">
        <v>51</v>
      </c>
      <c r="R16" s="72">
        <v>11923500</v>
      </c>
      <c r="S16" s="23"/>
      <c r="T16" s="99" t="s">
        <v>65</v>
      </c>
    </row>
    <row r="18" spans="1:20" ht="24">
      <c r="A18" s="34"/>
      <c r="B18" s="26"/>
      <c r="C18" s="34"/>
      <c r="D18" s="34" t="s">
        <v>6</v>
      </c>
      <c r="E18" s="34"/>
      <c r="F18" s="34"/>
      <c r="G18" s="34"/>
      <c r="H18" s="34"/>
      <c r="I18" s="132" t="s">
        <v>7</v>
      </c>
      <c r="J18" s="132"/>
      <c r="K18" s="132"/>
      <c r="L18" s="132"/>
      <c r="M18" s="132"/>
      <c r="N18" s="132"/>
      <c r="O18" s="132"/>
      <c r="P18" s="132"/>
      <c r="Q18" s="132"/>
      <c r="R18" s="132"/>
      <c r="S18" s="26"/>
      <c r="T18" s="26"/>
    </row>
    <row r="19" spans="1:20" ht="24">
      <c r="A19" s="34"/>
      <c r="B19" s="26"/>
      <c r="C19" s="34"/>
      <c r="D19" s="34" t="s">
        <v>38</v>
      </c>
      <c r="E19" s="34"/>
      <c r="F19" s="34"/>
      <c r="G19" s="34"/>
      <c r="H19" s="34"/>
      <c r="I19" s="132" t="s">
        <v>40</v>
      </c>
      <c r="J19" s="132"/>
      <c r="K19" s="132"/>
      <c r="L19" s="132"/>
      <c r="M19" s="132"/>
      <c r="N19" s="132"/>
      <c r="O19" s="132"/>
      <c r="P19" s="132"/>
      <c r="Q19" s="132"/>
      <c r="R19" s="132"/>
      <c r="S19" s="26"/>
      <c r="T19" s="26"/>
    </row>
    <row r="20" spans="1:20" ht="24">
      <c r="A20" s="34"/>
      <c r="B20" s="26"/>
      <c r="C20" s="34"/>
      <c r="D20" s="34" t="s">
        <v>45</v>
      </c>
      <c r="E20" s="34"/>
      <c r="F20" s="34"/>
      <c r="G20" s="34"/>
      <c r="H20" s="34"/>
      <c r="I20" s="132" t="s">
        <v>8</v>
      </c>
      <c r="J20" s="132"/>
      <c r="K20" s="132"/>
      <c r="L20" s="132"/>
      <c r="M20" s="132"/>
      <c r="N20" s="132"/>
      <c r="O20" s="132"/>
      <c r="P20" s="132"/>
      <c r="Q20" s="132"/>
      <c r="R20" s="132"/>
      <c r="S20" s="35"/>
      <c r="T20" s="35"/>
    </row>
    <row r="21" spans="1:20" ht="24">
      <c r="A21" s="138" t="s">
        <v>46</v>
      </c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</row>
    <row r="22" spans="1:20" ht="24">
      <c r="A22" s="138" t="s">
        <v>23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</row>
    <row r="24" spans="1:20">
      <c r="A24" s="139" t="s">
        <v>0</v>
      </c>
      <c r="B24" s="13" t="s">
        <v>2</v>
      </c>
      <c r="C24" s="140" t="s">
        <v>4</v>
      </c>
      <c r="D24" s="141"/>
      <c r="E24" s="141"/>
      <c r="F24" s="142"/>
      <c r="G24" s="140" t="s">
        <v>10</v>
      </c>
      <c r="H24" s="142"/>
      <c r="I24" s="140" t="s">
        <v>13</v>
      </c>
      <c r="J24" s="141"/>
      <c r="K24" s="141"/>
      <c r="L24" s="142"/>
      <c r="M24" s="143" t="s">
        <v>16</v>
      </c>
      <c r="N24" s="144"/>
      <c r="O24" s="140" t="s">
        <v>24</v>
      </c>
      <c r="P24" s="141"/>
      <c r="Q24" s="142"/>
      <c r="R24" s="145" t="s">
        <v>19</v>
      </c>
      <c r="S24" s="145"/>
      <c r="T24" s="145" t="s">
        <v>5</v>
      </c>
    </row>
    <row r="25" spans="1:20" ht="130.5">
      <c r="A25" s="139"/>
      <c r="B25" s="14" t="s">
        <v>1</v>
      </c>
      <c r="C25" s="146" t="s">
        <v>3</v>
      </c>
      <c r="D25" s="147"/>
      <c r="E25" s="146" t="s">
        <v>26</v>
      </c>
      <c r="F25" s="147"/>
      <c r="G25" s="14" t="s">
        <v>9</v>
      </c>
      <c r="H25" s="14" t="s">
        <v>47</v>
      </c>
      <c r="I25" s="14" t="s">
        <v>11</v>
      </c>
      <c r="J25" s="14" t="s">
        <v>12</v>
      </c>
      <c r="K25" s="14" t="s">
        <v>41</v>
      </c>
      <c r="L25" s="14" t="s">
        <v>42</v>
      </c>
      <c r="M25" s="14" t="s">
        <v>15</v>
      </c>
      <c r="N25" s="14" t="s">
        <v>14</v>
      </c>
      <c r="O25" s="14" t="s">
        <v>17</v>
      </c>
      <c r="P25" s="14" t="s">
        <v>18</v>
      </c>
      <c r="Q25" s="14" t="s">
        <v>25</v>
      </c>
      <c r="R25" s="15" t="s">
        <v>48</v>
      </c>
      <c r="S25" s="16" t="s">
        <v>27</v>
      </c>
      <c r="T25" s="145"/>
    </row>
    <row r="26" spans="1:20" ht="24" customHeight="1">
      <c r="A26" s="45"/>
      <c r="B26" s="153" t="s">
        <v>63</v>
      </c>
      <c r="C26" s="154"/>
      <c r="D26" s="155"/>
      <c r="E26" s="61"/>
      <c r="F26" s="61"/>
      <c r="G26" s="21"/>
      <c r="H26" s="23"/>
      <c r="I26" s="23"/>
      <c r="J26" s="23"/>
      <c r="K26" s="23"/>
      <c r="L26" s="23"/>
      <c r="M26" s="23"/>
      <c r="N26" s="23"/>
      <c r="O26" s="23"/>
      <c r="P26" s="24"/>
      <c r="Q26" s="24"/>
      <c r="R26" s="62"/>
      <c r="S26" s="23"/>
      <c r="T26" s="23"/>
    </row>
    <row r="27" spans="1:20" ht="24" customHeight="1">
      <c r="A27" s="47">
        <v>4</v>
      </c>
      <c r="B27" s="133" t="s">
        <v>64</v>
      </c>
      <c r="C27" s="134"/>
      <c r="D27" s="135"/>
      <c r="E27" s="48">
        <v>9</v>
      </c>
      <c r="F27" s="48" t="s">
        <v>3</v>
      </c>
      <c r="G27" s="49"/>
      <c r="H27" s="50" t="s">
        <v>39</v>
      </c>
      <c r="I27" s="50" t="s">
        <v>39</v>
      </c>
      <c r="J27" s="48"/>
      <c r="K27" s="48"/>
      <c r="L27" s="50" t="s">
        <v>39</v>
      </c>
      <c r="M27" s="50" t="s">
        <v>39</v>
      </c>
      <c r="N27" s="48"/>
      <c r="O27" s="51" t="s">
        <v>88</v>
      </c>
      <c r="P27" s="51" t="s">
        <v>89</v>
      </c>
      <c r="Q27" s="51" t="s">
        <v>52</v>
      </c>
      <c r="R27" s="79">
        <f>R29+R30+R31+R32+R33+R34+R35+R36+R37</f>
        <v>3424000</v>
      </c>
      <c r="S27" s="53"/>
      <c r="T27" s="53"/>
    </row>
    <row r="28" spans="1:20" ht="24">
      <c r="A28" s="17"/>
      <c r="B28" s="18"/>
      <c r="C28" s="148" t="s">
        <v>66</v>
      </c>
      <c r="D28" s="149"/>
      <c r="E28" s="37"/>
      <c r="F28" s="20"/>
      <c r="G28" s="21"/>
      <c r="H28" s="22"/>
      <c r="I28" s="23"/>
      <c r="J28" s="23"/>
      <c r="K28" s="23"/>
      <c r="L28" s="23"/>
      <c r="M28" s="23"/>
      <c r="N28" s="23"/>
      <c r="O28" s="23"/>
      <c r="P28" s="24"/>
      <c r="Q28" s="24"/>
      <c r="R28" s="44"/>
      <c r="S28" s="36"/>
      <c r="T28" s="23"/>
    </row>
    <row r="29" spans="1:20" ht="24" customHeight="1">
      <c r="A29" s="17"/>
      <c r="B29" s="18"/>
      <c r="C29" s="19">
        <v>1</v>
      </c>
      <c r="D29" s="88" t="s">
        <v>67</v>
      </c>
      <c r="E29" s="20">
        <v>2</v>
      </c>
      <c r="F29" s="20" t="s">
        <v>68</v>
      </c>
      <c r="G29" s="21"/>
      <c r="H29" s="23"/>
      <c r="I29" s="23"/>
      <c r="J29" s="23"/>
      <c r="K29" s="23"/>
      <c r="L29" s="23"/>
      <c r="M29" s="23"/>
      <c r="N29" s="23"/>
      <c r="O29" s="23"/>
      <c r="P29" s="24"/>
      <c r="Q29" s="24"/>
      <c r="R29" s="89">
        <v>900000</v>
      </c>
      <c r="S29" s="27"/>
      <c r="T29" s="23"/>
    </row>
    <row r="30" spans="1:20" ht="24" customHeight="1">
      <c r="A30" s="17"/>
      <c r="B30" s="23"/>
      <c r="C30" s="19">
        <v>2</v>
      </c>
      <c r="D30" s="90" t="s">
        <v>69</v>
      </c>
      <c r="E30" s="87">
        <v>2</v>
      </c>
      <c r="F30" s="20" t="s">
        <v>70</v>
      </c>
      <c r="G30" s="21"/>
      <c r="H30" s="23"/>
      <c r="I30" s="23"/>
      <c r="J30" s="23"/>
      <c r="K30" s="23"/>
      <c r="L30" s="23"/>
      <c r="M30" s="23"/>
      <c r="N30" s="22"/>
      <c r="O30" s="23"/>
      <c r="P30" s="24"/>
      <c r="Q30" s="24"/>
      <c r="R30" s="89">
        <v>134000</v>
      </c>
      <c r="S30" s="23"/>
      <c r="T30" s="23"/>
    </row>
    <row r="31" spans="1:20" ht="24" customHeight="1">
      <c r="A31" s="17"/>
      <c r="B31" s="18"/>
      <c r="C31" s="19">
        <v>3</v>
      </c>
      <c r="D31" s="85" t="s">
        <v>71</v>
      </c>
      <c r="E31" s="20">
        <v>2</v>
      </c>
      <c r="F31" s="20" t="s">
        <v>21</v>
      </c>
      <c r="G31" s="28"/>
      <c r="H31" s="23"/>
      <c r="I31" s="23"/>
      <c r="J31" s="23"/>
      <c r="K31" s="23"/>
      <c r="L31" s="23"/>
      <c r="M31" s="23"/>
      <c r="N31" s="23"/>
      <c r="O31" s="23"/>
      <c r="P31" s="24"/>
      <c r="Q31" s="24"/>
      <c r="R31" s="72">
        <v>300000</v>
      </c>
      <c r="S31" s="27"/>
      <c r="T31" s="23"/>
    </row>
    <row r="32" spans="1:20" ht="24">
      <c r="A32" s="91"/>
      <c r="B32" s="92"/>
      <c r="C32" s="93">
        <v>4</v>
      </c>
      <c r="D32" s="94" t="s">
        <v>72</v>
      </c>
      <c r="E32" s="20">
        <v>2</v>
      </c>
      <c r="F32" s="20" t="s">
        <v>21</v>
      </c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5">
        <v>88000</v>
      </c>
      <c r="S32" s="92"/>
      <c r="T32" s="92"/>
    </row>
    <row r="33" spans="1:20" ht="24">
      <c r="A33" s="91"/>
      <c r="B33" s="92"/>
      <c r="C33" s="93">
        <v>5</v>
      </c>
      <c r="D33" s="94" t="s">
        <v>73</v>
      </c>
      <c r="E33" s="20">
        <v>5</v>
      </c>
      <c r="F33" s="20" t="s">
        <v>68</v>
      </c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5">
        <v>1260000</v>
      </c>
      <c r="S33" s="92"/>
      <c r="T33" s="92"/>
    </row>
    <row r="34" spans="1:20" ht="24">
      <c r="A34" s="91"/>
      <c r="B34" s="92"/>
      <c r="C34" s="93">
        <v>6</v>
      </c>
      <c r="D34" s="85" t="s">
        <v>74</v>
      </c>
      <c r="E34" s="20">
        <v>1</v>
      </c>
      <c r="F34" s="20" t="s">
        <v>68</v>
      </c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5">
        <v>132000</v>
      </c>
      <c r="S34" s="92"/>
      <c r="T34" s="92"/>
    </row>
    <row r="35" spans="1:20" ht="24">
      <c r="A35" s="91"/>
      <c r="B35" s="92"/>
      <c r="C35" s="93">
        <v>7</v>
      </c>
      <c r="D35" s="85" t="s">
        <v>75</v>
      </c>
      <c r="E35" s="20">
        <v>5</v>
      </c>
      <c r="F35" s="20" t="s">
        <v>76</v>
      </c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5">
        <v>95000</v>
      </c>
      <c r="S35" s="92"/>
      <c r="T35" s="92"/>
    </row>
    <row r="36" spans="1:20" ht="24">
      <c r="A36" s="91"/>
      <c r="B36" s="92"/>
      <c r="C36" s="93">
        <v>8</v>
      </c>
      <c r="D36" s="88" t="s">
        <v>77</v>
      </c>
      <c r="E36" s="20">
        <v>1</v>
      </c>
      <c r="F36" s="20" t="s">
        <v>21</v>
      </c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5">
        <v>75000</v>
      </c>
      <c r="S36" s="92"/>
      <c r="T36" s="92"/>
    </row>
    <row r="37" spans="1:20" ht="48">
      <c r="A37" s="91"/>
      <c r="B37" s="92"/>
      <c r="C37" s="96">
        <v>9</v>
      </c>
      <c r="D37" s="85" t="s">
        <v>78</v>
      </c>
      <c r="E37" s="20">
        <v>2</v>
      </c>
      <c r="F37" s="20" t="s">
        <v>21</v>
      </c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44">
        <v>440000</v>
      </c>
      <c r="S37" s="92"/>
      <c r="T37" s="92"/>
    </row>
    <row r="38" spans="1:20" ht="24">
      <c r="A38" s="47">
        <v>5</v>
      </c>
      <c r="B38" s="133" t="s">
        <v>79</v>
      </c>
      <c r="C38" s="134"/>
      <c r="D38" s="135"/>
      <c r="E38" s="58">
        <v>5</v>
      </c>
      <c r="F38" s="58" t="s">
        <v>3</v>
      </c>
      <c r="G38" s="97"/>
      <c r="H38" s="103" t="s">
        <v>39</v>
      </c>
      <c r="I38" s="103" t="s">
        <v>39</v>
      </c>
      <c r="J38" s="97"/>
      <c r="K38" s="97"/>
      <c r="L38" s="103" t="s">
        <v>39</v>
      </c>
      <c r="M38" s="103" t="s">
        <v>39</v>
      </c>
      <c r="N38" s="97"/>
      <c r="O38" s="51" t="s">
        <v>88</v>
      </c>
      <c r="P38" s="51" t="s">
        <v>89</v>
      </c>
      <c r="Q38" s="51" t="s">
        <v>52</v>
      </c>
      <c r="R38" s="102">
        <f>R40+R51+R52+R53+R54</f>
        <v>2967200</v>
      </c>
      <c r="S38" s="97"/>
      <c r="T38" s="97"/>
    </row>
    <row r="39" spans="1:20">
      <c r="A39" s="91"/>
      <c r="B39" s="92"/>
      <c r="C39" s="136" t="s">
        <v>80</v>
      </c>
      <c r="D39" s="137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8"/>
      <c r="S39" s="92"/>
      <c r="T39" s="92"/>
    </row>
    <row r="40" spans="1:20" ht="49.5">
      <c r="A40" s="91"/>
      <c r="B40" s="92"/>
      <c r="C40" s="96">
        <v>1</v>
      </c>
      <c r="D40" s="100" t="s">
        <v>81</v>
      </c>
      <c r="E40" s="69">
        <v>1</v>
      </c>
      <c r="F40" s="69" t="s">
        <v>21</v>
      </c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44">
        <v>1567200</v>
      </c>
      <c r="S40" s="92"/>
      <c r="T40" s="92"/>
    </row>
    <row r="42" spans="1:20" ht="24">
      <c r="A42" s="29"/>
      <c r="B42" s="30"/>
      <c r="C42" s="31"/>
      <c r="D42" s="32"/>
      <c r="E42" s="31"/>
      <c r="F42" s="31"/>
      <c r="G42" s="33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3"/>
      <c r="S42" s="30"/>
      <c r="T42" s="30"/>
    </row>
    <row r="43" spans="1:20" ht="24">
      <c r="A43" s="34"/>
      <c r="B43" s="26"/>
      <c r="C43" s="34"/>
      <c r="D43" s="34" t="s">
        <v>6</v>
      </c>
      <c r="E43" s="34"/>
      <c r="F43" s="34"/>
      <c r="G43" s="34"/>
      <c r="H43" s="34"/>
      <c r="I43" s="132" t="s">
        <v>7</v>
      </c>
      <c r="J43" s="132"/>
      <c r="K43" s="132"/>
      <c r="L43" s="132"/>
      <c r="M43" s="132"/>
      <c r="N43" s="132"/>
      <c r="O43" s="132"/>
      <c r="P43" s="132"/>
      <c r="Q43" s="132"/>
      <c r="R43" s="132"/>
      <c r="S43" s="26"/>
      <c r="T43" s="26"/>
    </row>
    <row r="44" spans="1:20" ht="24">
      <c r="A44" s="34"/>
      <c r="B44" s="26"/>
      <c r="C44" s="34"/>
      <c r="D44" s="34" t="s">
        <v>38</v>
      </c>
      <c r="E44" s="34"/>
      <c r="F44" s="34"/>
      <c r="G44" s="34"/>
      <c r="H44" s="34"/>
      <c r="I44" s="132" t="s">
        <v>40</v>
      </c>
      <c r="J44" s="132"/>
      <c r="K44" s="132"/>
      <c r="L44" s="132"/>
      <c r="M44" s="132"/>
      <c r="N44" s="132"/>
      <c r="O44" s="132"/>
      <c r="P44" s="132"/>
      <c r="Q44" s="132"/>
      <c r="R44" s="132"/>
      <c r="S44" s="26"/>
      <c r="T44" s="26"/>
    </row>
    <row r="45" spans="1:20" ht="24">
      <c r="A45" s="34"/>
      <c r="B45" s="26"/>
      <c r="C45" s="34"/>
      <c r="D45" s="34" t="s">
        <v>45</v>
      </c>
      <c r="E45" s="34"/>
      <c r="F45" s="34"/>
      <c r="G45" s="34"/>
      <c r="H45" s="34"/>
      <c r="I45" s="132" t="s">
        <v>8</v>
      </c>
      <c r="J45" s="132"/>
      <c r="K45" s="132"/>
      <c r="L45" s="132"/>
      <c r="M45" s="132"/>
      <c r="N45" s="132"/>
      <c r="O45" s="132"/>
      <c r="P45" s="132"/>
      <c r="Q45" s="132"/>
      <c r="R45" s="132"/>
      <c r="S45" s="35"/>
      <c r="T45" s="35"/>
    </row>
    <row r="46" spans="1:20" ht="24">
      <c r="A46" s="138" t="s">
        <v>46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</row>
    <row r="47" spans="1:20" ht="24">
      <c r="A47" s="138" t="s">
        <v>23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</row>
    <row r="49" spans="1:20">
      <c r="A49" s="139" t="s">
        <v>0</v>
      </c>
      <c r="B49" s="13" t="s">
        <v>2</v>
      </c>
      <c r="C49" s="140" t="s">
        <v>4</v>
      </c>
      <c r="D49" s="141"/>
      <c r="E49" s="141"/>
      <c r="F49" s="142"/>
      <c r="G49" s="140" t="s">
        <v>10</v>
      </c>
      <c r="H49" s="142"/>
      <c r="I49" s="140" t="s">
        <v>13</v>
      </c>
      <c r="J49" s="141"/>
      <c r="K49" s="141"/>
      <c r="L49" s="142"/>
      <c r="M49" s="143" t="s">
        <v>16</v>
      </c>
      <c r="N49" s="144"/>
      <c r="O49" s="140" t="s">
        <v>24</v>
      </c>
      <c r="P49" s="141"/>
      <c r="Q49" s="142"/>
      <c r="R49" s="145" t="s">
        <v>19</v>
      </c>
      <c r="S49" s="145"/>
      <c r="T49" s="145" t="s">
        <v>5</v>
      </c>
    </row>
    <row r="50" spans="1:20" ht="130.5">
      <c r="A50" s="139"/>
      <c r="B50" s="14" t="s">
        <v>1</v>
      </c>
      <c r="C50" s="146" t="s">
        <v>3</v>
      </c>
      <c r="D50" s="147"/>
      <c r="E50" s="146" t="s">
        <v>26</v>
      </c>
      <c r="F50" s="147"/>
      <c r="G50" s="14" t="s">
        <v>9</v>
      </c>
      <c r="H50" s="14" t="s">
        <v>47</v>
      </c>
      <c r="I50" s="14" t="s">
        <v>11</v>
      </c>
      <c r="J50" s="14" t="s">
        <v>12</v>
      </c>
      <c r="K50" s="14" t="s">
        <v>41</v>
      </c>
      <c r="L50" s="14" t="s">
        <v>42</v>
      </c>
      <c r="M50" s="14" t="s">
        <v>15</v>
      </c>
      <c r="N50" s="14" t="s">
        <v>14</v>
      </c>
      <c r="O50" s="14" t="s">
        <v>17</v>
      </c>
      <c r="P50" s="14" t="s">
        <v>18</v>
      </c>
      <c r="Q50" s="14" t="s">
        <v>25</v>
      </c>
      <c r="R50" s="15" t="s">
        <v>48</v>
      </c>
      <c r="S50" s="16" t="s">
        <v>27</v>
      </c>
      <c r="T50" s="145"/>
    </row>
    <row r="51" spans="1:20" ht="24">
      <c r="A51" s="17"/>
      <c r="B51" s="18"/>
      <c r="C51" s="19">
        <v>2</v>
      </c>
      <c r="D51" s="85" t="s">
        <v>82</v>
      </c>
      <c r="E51" s="20">
        <v>1</v>
      </c>
      <c r="F51" s="20" t="s">
        <v>22</v>
      </c>
      <c r="G51" s="21"/>
      <c r="H51" s="23"/>
      <c r="I51" s="23"/>
      <c r="J51" s="23"/>
      <c r="K51" s="23"/>
      <c r="L51" s="23"/>
      <c r="M51" s="23"/>
      <c r="N51" s="23"/>
      <c r="O51" s="23"/>
      <c r="P51" s="24"/>
      <c r="Q51" s="24"/>
      <c r="R51" s="89">
        <v>130800</v>
      </c>
      <c r="S51" s="27"/>
      <c r="T51" s="23"/>
    </row>
    <row r="52" spans="1:20" ht="24">
      <c r="A52" s="17"/>
      <c r="B52" s="23"/>
      <c r="C52" s="19">
        <v>3</v>
      </c>
      <c r="D52" s="85" t="s">
        <v>83</v>
      </c>
      <c r="E52" s="20">
        <v>1</v>
      </c>
      <c r="F52" s="20" t="s">
        <v>22</v>
      </c>
      <c r="G52" s="21"/>
      <c r="H52" s="23"/>
      <c r="I52" s="23"/>
      <c r="J52" s="23"/>
      <c r="K52" s="23"/>
      <c r="L52" s="23"/>
      <c r="M52" s="23"/>
      <c r="N52" s="22"/>
      <c r="O52" s="23"/>
      <c r="P52" s="24"/>
      <c r="Q52" s="24"/>
      <c r="R52" s="89">
        <v>115400</v>
      </c>
      <c r="S52" s="23"/>
      <c r="T52" s="23"/>
    </row>
    <row r="53" spans="1:20" ht="24">
      <c r="A53" s="17"/>
      <c r="B53" s="18"/>
      <c r="C53" s="19">
        <v>4</v>
      </c>
      <c r="D53" s="85" t="s">
        <v>84</v>
      </c>
      <c r="E53" s="20">
        <v>2</v>
      </c>
      <c r="F53" s="20" t="s">
        <v>22</v>
      </c>
      <c r="G53" s="28"/>
      <c r="H53" s="23"/>
      <c r="I53" s="23"/>
      <c r="J53" s="23"/>
      <c r="K53" s="23"/>
      <c r="L53" s="23"/>
      <c r="M53" s="23"/>
      <c r="N53" s="23"/>
      <c r="O53" s="23"/>
      <c r="P53" s="24"/>
      <c r="Q53" s="24"/>
      <c r="R53" s="72">
        <v>922000</v>
      </c>
      <c r="S53" s="27"/>
      <c r="T53" s="23"/>
    </row>
    <row r="54" spans="1:20" ht="24">
      <c r="A54" s="91"/>
      <c r="B54" s="92"/>
      <c r="C54" s="93">
        <v>5</v>
      </c>
      <c r="D54" s="101" t="s">
        <v>85</v>
      </c>
      <c r="E54" s="20">
        <v>2</v>
      </c>
      <c r="F54" s="20" t="s">
        <v>21</v>
      </c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5">
        <v>231800</v>
      </c>
      <c r="S54" s="92"/>
      <c r="T54" s="92"/>
    </row>
    <row r="55" spans="1:20" ht="24">
      <c r="A55" s="47">
        <v>6</v>
      </c>
      <c r="B55" s="133" t="s">
        <v>86</v>
      </c>
      <c r="C55" s="134"/>
      <c r="D55" s="135"/>
      <c r="E55" s="58">
        <v>6</v>
      </c>
      <c r="F55" s="58" t="s">
        <v>3</v>
      </c>
      <c r="G55" s="97"/>
      <c r="H55" s="103" t="s">
        <v>39</v>
      </c>
      <c r="I55" s="103" t="s">
        <v>39</v>
      </c>
      <c r="J55" s="97"/>
      <c r="K55" s="97"/>
      <c r="L55" s="103" t="s">
        <v>39</v>
      </c>
      <c r="M55" s="103" t="s">
        <v>39</v>
      </c>
      <c r="N55" s="97"/>
      <c r="O55" s="51" t="s">
        <v>88</v>
      </c>
      <c r="P55" s="51" t="s">
        <v>89</v>
      </c>
      <c r="Q55" s="51" t="s">
        <v>52</v>
      </c>
      <c r="R55" s="60">
        <f>R57+R58+R59+R60+R61+R62</f>
        <v>5934000</v>
      </c>
      <c r="S55" s="97"/>
      <c r="T55" s="97"/>
    </row>
    <row r="56" spans="1:20" ht="24">
      <c r="A56" s="105"/>
      <c r="B56" s="106"/>
      <c r="C56" s="107" t="s">
        <v>96</v>
      </c>
      <c r="D56" s="108"/>
      <c r="E56" s="109"/>
      <c r="F56" s="109"/>
      <c r="G56" s="109"/>
      <c r="H56" s="110"/>
      <c r="I56" s="110"/>
      <c r="J56" s="109"/>
      <c r="K56" s="109"/>
      <c r="L56" s="110"/>
      <c r="M56" s="110"/>
      <c r="N56" s="109"/>
      <c r="O56" s="111"/>
      <c r="P56" s="111"/>
      <c r="Q56" s="111"/>
      <c r="R56" s="112"/>
      <c r="S56" s="109"/>
      <c r="T56" s="109"/>
    </row>
    <row r="57" spans="1:20" ht="24">
      <c r="A57" s="91"/>
      <c r="B57" s="92"/>
      <c r="C57" s="96">
        <v>1</v>
      </c>
      <c r="D57" s="101" t="s">
        <v>90</v>
      </c>
      <c r="E57" s="20">
        <v>1</v>
      </c>
      <c r="F57" s="20" t="s">
        <v>21</v>
      </c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5">
        <v>1000000</v>
      </c>
      <c r="S57" s="92"/>
      <c r="T57" s="92"/>
    </row>
    <row r="58" spans="1:20" ht="48">
      <c r="A58" s="91"/>
      <c r="B58" s="92"/>
      <c r="C58" s="96">
        <v>2</v>
      </c>
      <c r="D58" s="101" t="s">
        <v>91</v>
      </c>
      <c r="E58" s="20">
        <v>1</v>
      </c>
      <c r="F58" s="20" t="s">
        <v>21</v>
      </c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5">
        <v>650000</v>
      </c>
      <c r="S58" s="92"/>
      <c r="T58" s="92"/>
    </row>
    <row r="59" spans="1:20" ht="24">
      <c r="A59" s="91"/>
      <c r="B59" s="92"/>
      <c r="C59" s="96">
        <v>3</v>
      </c>
      <c r="D59" s="101" t="s">
        <v>92</v>
      </c>
      <c r="E59" s="20">
        <v>1</v>
      </c>
      <c r="F59" s="20" t="s">
        <v>22</v>
      </c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5">
        <v>650000</v>
      </c>
      <c r="S59" s="92"/>
      <c r="T59" s="92"/>
    </row>
    <row r="60" spans="1:20" ht="48">
      <c r="A60" s="91"/>
      <c r="B60" s="92"/>
      <c r="C60" s="96">
        <v>4</v>
      </c>
      <c r="D60" s="101" t="s">
        <v>93</v>
      </c>
      <c r="E60" s="20">
        <v>3</v>
      </c>
      <c r="F60" s="20" t="s">
        <v>21</v>
      </c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5">
        <v>1350000</v>
      </c>
      <c r="S60" s="92"/>
      <c r="T60" s="92"/>
    </row>
    <row r="61" spans="1:20" ht="48">
      <c r="A61" s="91"/>
      <c r="B61" s="92"/>
      <c r="C61" s="96">
        <v>5</v>
      </c>
      <c r="D61" s="101" t="s">
        <v>94</v>
      </c>
      <c r="E61" s="20">
        <v>4</v>
      </c>
      <c r="F61" s="20" t="s">
        <v>21</v>
      </c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5">
        <v>1000000</v>
      </c>
      <c r="S61" s="92"/>
      <c r="T61" s="92"/>
    </row>
    <row r="62" spans="1:20" ht="48">
      <c r="A62" s="91"/>
      <c r="B62" s="92"/>
      <c r="C62" s="96">
        <v>6</v>
      </c>
      <c r="D62" s="101" t="s">
        <v>95</v>
      </c>
      <c r="E62" s="20">
        <v>20</v>
      </c>
      <c r="F62" s="20" t="s">
        <v>21</v>
      </c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5">
        <v>1284000</v>
      </c>
      <c r="S62" s="92"/>
      <c r="T62" s="92"/>
    </row>
    <row r="64" spans="1:20" ht="24">
      <c r="A64" s="29"/>
      <c r="B64" s="30"/>
      <c r="C64" s="31"/>
      <c r="D64" s="32"/>
      <c r="E64" s="31"/>
      <c r="F64" s="31"/>
      <c r="G64" s="33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3"/>
      <c r="S64" s="30"/>
      <c r="T64" s="30"/>
    </row>
    <row r="65" spans="1:20" ht="24">
      <c r="A65" s="34"/>
      <c r="B65" s="26"/>
      <c r="C65" s="34"/>
      <c r="D65" s="34" t="s">
        <v>6</v>
      </c>
      <c r="E65" s="34"/>
      <c r="F65" s="34"/>
      <c r="G65" s="34"/>
      <c r="H65" s="34"/>
      <c r="I65" s="132" t="s">
        <v>7</v>
      </c>
      <c r="J65" s="132"/>
      <c r="K65" s="132"/>
      <c r="L65" s="132"/>
      <c r="M65" s="132"/>
      <c r="N65" s="132"/>
      <c r="O65" s="132"/>
      <c r="P65" s="132"/>
      <c r="Q65" s="132"/>
      <c r="R65" s="132"/>
      <c r="S65" s="26"/>
      <c r="T65" s="26"/>
    </row>
    <row r="66" spans="1:20" ht="24">
      <c r="A66" s="34"/>
      <c r="B66" s="26"/>
      <c r="C66" s="34"/>
      <c r="D66" s="34" t="s">
        <v>38</v>
      </c>
      <c r="E66" s="34"/>
      <c r="F66" s="34"/>
      <c r="G66" s="34"/>
      <c r="H66" s="34"/>
      <c r="I66" s="132" t="s">
        <v>40</v>
      </c>
      <c r="J66" s="132"/>
      <c r="K66" s="132"/>
      <c r="L66" s="132"/>
      <c r="M66" s="132"/>
      <c r="N66" s="132"/>
      <c r="O66" s="132"/>
      <c r="P66" s="132"/>
      <c r="Q66" s="132"/>
      <c r="R66" s="132"/>
      <c r="S66" s="26"/>
      <c r="T66" s="26"/>
    </row>
    <row r="67" spans="1:20" ht="24">
      <c r="A67" s="34"/>
      <c r="B67" s="26"/>
      <c r="C67" s="34"/>
      <c r="D67" s="34" t="s">
        <v>45</v>
      </c>
      <c r="E67" s="34"/>
      <c r="F67" s="34"/>
      <c r="G67" s="34"/>
      <c r="H67" s="34"/>
      <c r="I67" s="132" t="s">
        <v>8</v>
      </c>
      <c r="J67" s="132"/>
      <c r="K67" s="132"/>
      <c r="L67" s="132"/>
      <c r="M67" s="132"/>
      <c r="N67" s="132"/>
      <c r="O67" s="132"/>
      <c r="P67" s="132"/>
      <c r="Q67" s="132"/>
      <c r="R67" s="132"/>
      <c r="S67" s="35"/>
      <c r="T67" s="35"/>
    </row>
    <row r="69" spans="1:20" ht="24">
      <c r="A69" s="138" t="s">
        <v>46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</row>
    <row r="70" spans="1:20" ht="24">
      <c r="A70" s="138" t="s">
        <v>23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</row>
    <row r="72" spans="1:20">
      <c r="A72" s="139" t="s">
        <v>0</v>
      </c>
      <c r="B72" s="13" t="s">
        <v>2</v>
      </c>
      <c r="C72" s="140" t="s">
        <v>4</v>
      </c>
      <c r="D72" s="141"/>
      <c r="E72" s="141"/>
      <c r="F72" s="142"/>
      <c r="G72" s="140" t="s">
        <v>10</v>
      </c>
      <c r="H72" s="142"/>
      <c r="I72" s="140" t="s">
        <v>13</v>
      </c>
      <c r="J72" s="141"/>
      <c r="K72" s="141"/>
      <c r="L72" s="142"/>
      <c r="M72" s="143" t="s">
        <v>16</v>
      </c>
      <c r="N72" s="144"/>
      <c r="O72" s="140" t="s">
        <v>24</v>
      </c>
      <c r="P72" s="141"/>
      <c r="Q72" s="142"/>
      <c r="R72" s="145" t="s">
        <v>19</v>
      </c>
      <c r="S72" s="145"/>
      <c r="T72" s="145" t="s">
        <v>5</v>
      </c>
    </row>
    <row r="73" spans="1:20" ht="130.5">
      <c r="A73" s="139"/>
      <c r="B73" s="14" t="s">
        <v>1</v>
      </c>
      <c r="C73" s="146" t="s">
        <v>3</v>
      </c>
      <c r="D73" s="147"/>
      <c r="E73" s="146" t="s">
        <v>26</v>
      </c>
      <c r="F73" s="147"/>
      <c r="G73" s="14" t="s">
        <v>9</v>
      </c>
      <c r="H73" s="14" t="s">
        <v>47</v>
      </c>
      <c r="I73" s="14" t="s">
        <v>11</v>
      </c>
      <c r="J73" s="14" t="s">
        <v>12</v>
      </c>
      <c r="K73" s="14" t="s">
        <v>41</v>
      </c>
      <c r="L73" s="14" t="s">
        <v>42</v>
      </c>
      <c r="M73" s="14" t="s">
        <v>15</v>
      </c>
      <c r="N73" s="14" t="s">
        <v>14</v>
      </c>
      <c r="O73" s="14" t="s">
        <v>17</v>
      </c>
      <c r="P73" s="14" t="s">
        <v>18</v>
      </c>
      <c r="Q73" s="14" t="s">
        <v>25</v>
      </c>
      <c r="R73" s="15" t="s">
        <v>48</v>
      </c>
      <c r="S73" s="16" t="s">
        <v>27</v>
      </c>
      <c r="T73" s="145"/>
    </row>
    <row r="74" spans="1:20" s="128" customFormat="1" ht="96">
      <c r="A74" s="125">
        <v>7</v>
      </c>
      <c r="B74" s="129" t="s">
        <v>57</v>
      </c>
      <c r="C74" s="130"/>
      <c r="D74" s="131"/>
      <c r="E74" s="48">
        <v>1</v>
      </c>
      <c r="F74" s="48" t="s">
        <v>62</v>
      </c>
      <c r="G74" s="124" t="s">
        <v>39</v>
      </c>
      <c r="H74" s="113"/>
      <c r="I74" s="113"/>
      <c r="J74" s="126" t="s">
        <v>39</v>
      </c>
      <c r="K74" s="113"/>
      <c r="L74" s="113"/>
      <c r="M74" s="126" t="s">
        <v>39</v>
      </c>
      <c r="N74" s="113"/>
      <c r="O74" s="51" t="s">
        <v>99</v>
      </c>
      <c r="P74" s="51" t="s">
        <v>100</v>
      </c>
      <c r="Q74" s="51" t="s">
        <v>87</v>
      </c>
      <c r="R74" s="79">
        <v>82192500</v>
      </c>
      <c r="S74" s="64"/>
      <c r="T74" s="127" t="s">
        <v>98</v>
      </c>
    </row>
    <row r="75" spans="1:20" ht="72" customHeight="1">
      <c r="A75" s="114"/>
      <c r="B75" s="121"/>
      <c r="C75" s="123">
        <v>1</v>
      </c>
      <c r="D75" s="122" t="s">
        <v>97</v>
      </c>
      <c r="E75" s="115"/>
      <c r="F75" s="115"/>
      <c r="G75" s="116"/>
      <c r="H75" s="117"/>
      <c r="I75" s="117"/>
      <c r="J75" s="117"/>
      <c r="K75" s="117"/>
      <c r="L75" s="117"/>
      <c r="M75" s="117"/>
      <c r="N75" s="117"/>
      <c r="O75" s="117"/>
      <c r="P75" s="118"/>
      <c r="Q75" s="118"/>
      <c r="R75" s="119"/>
      <c r="S75" s="120"/>
      <c r="T75" s="117"/>
    </row>
    <row r="77" spans="1:20" ht="24">
      <c r="A77" s="29"/>
      <c r="B77" s="30"/>
      <c r="C77" s="31"/>
      <c r="D77" s="32"/>
      <c r="E77" s="31"/>
      <c r="F77" s="31"/>
      <c r="G77" s="33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3"/>
      <c r="S77" s="30"/>
      <c r="T77" s="30"/>
    </row>
    <row r="78" spans="1:20" ht="24">
      <c r="A78" s="34"/>
      <c r="B78" s="26"/>
      <c r="C78" s="34"/>
      <c r="D78" s="34" t="s">
        <v>6</v>
      </c>
      <c r="E78" s="34"/>
      <c r="F78" s="34"/>
      <c r="G78" s="34"/>
      <c r="H78" s="34"/>
      <c r="I78" s="132" t="s">
        <v>7</v>
      </c>
      <c r="J78" s="132"/>
      <c r="K78" s="132"/>
      <c r="L78" s="132"/>
      <c r="M78" s="132"/>
      <c r="N78" s="132"/>
      <c r="O78" s="132"/>
      <c r="P78" s="132"/>
      <c r="Q78" s="132"/>
      <c r="R78" s="132"/>
      <c r="S78" s="26"/>
      <c r="T78" s="26"/>
    </row>
    <row r="79" spans="1:20" ht="24">
      <c r="A79" s="34"/>
      <c r="B79" s="26"/>
      <c r="C79" s="34"/>
      <c r="D79" s="34" t="s">
        <v>38</v>
      </c>
      <c r="E79" s="34"/>
      <c r="F79" s="34"/>
      <c r="G79" s="34"/>
      <c r="H79" s="34"/>
      <c r="I79" s="132" t="s">
        <v>40</v>
      </c>
      <c r="J79" s="132"/>
      <c r="K79" s="132"/>
      <c r="L79" s="132"/>
      <c r="M79" s="132"/>
      <c r="N79" s="132"/>
      <c r="O79" s="132"/>
      <c r="P79" s="132"/>
      <c r="Q79" s="132"/>
      <c r="R79" s="132"/>
      <c r="S79" s="26"/>
      <c r="T79" s="26"/>
    </row>
    <row r="80" spans="1:20" ht="24">
      <c r="A80" s="34"/>
      <c r="B80" s="26"/>
      <c r="C80" s="34"/>
      <c r="D80" s="34" t="s">
        <v>45</v>
      </c>
      <c r="E80" s="34"/>
      <c r="F80" s="34"/>
      <c r="G80" s="34"/>
      <c r="H80" s="34"/>
      <c r="I80" s="132" t="s">
        <v>8</v>
      </c>
      <c r="J80" s="132"/>
      <c r="K80" s="132"/>
      <c r="L80" s="132"/>
      <c r="M80" s="132"/>
      <c r="N80" s="132"/>
      <c r="O80" s="132"/>
      <c r="P80" s="132"/>
      <c r="Q80" s="132"/>
      <c r="R80" s="132"/>
      <c r="S80" s="35"/>
      <c r="T80" s="35"/>
    </row>
  </sheetData>
  <mergeCells count="73">
    <mergeCell ref="B26:D26"/>
    <mergeCell ref="B27:D27"/>
    <mergeCell ref="B6:D6"/>
    <mergeCell ref="I18:R18"/>
    <mergeCell ref="B7:D7"/>
    <mergeCell ref="I19:R19"/>
    <mergeCell ref="I20:R20"/>
    <mergeCell ref="C8:D8"/>
    <mergeCell ref="B10:D10"/>
    <mergeCell ref="C11:D11"/>
    <mergeCell ref="B13:D13"/>
    <mergeCell ref="A1:T1"/>
    <mergeCell ref="A2:T2"/>
    <mergeCell ref="A4:A5"/>
    <mergeCell ref="C4:F4"/>
    <mergeCell ref="G4:H4"/>
    <mergeCell ref="I4:L4"/>
    <mergeCell ref="M4:N4"/>
    <mergeCell ref="O4:Q4"/>
    <mergeCell ref="R4:S4"/>
    <mergeCell ref="T4:T5"/>
    <mergeCell ref="C5:D5"/>
    <mergeCell ref="E5:F5"/>
    <mergeCell ref="A21:T21"/>
    <mergeCell ref="A22:T22"/>
    <mergeCell ref="A24:A25"/>
    <mergeCell ref="C24:F24"/>
    <mergeCell ref="G24:H24"/>
    <mergeCell ref="I24:L24"/>
    <mergeCell ref="M24:N24"/>
    <mergeCell ref="O24:Q24"/>
    <mergeCell ref="R24:S24"/>
    <mergeCell ref="T24:T25"/>
    <mergeCell ref="C25:D25"/>
    <mergeCell ref="E25:F25"/>
    <mergeCell ref="E50:F50"/>
    <mergeCell ref="C28:D28"/>
    <mergeCell ref="I43:R43"/>
    <mergeCell ref="I44:R44"/>
    <mergeCell ref="I45:R45"/>
    <mergeCell ref="A46:T46"/>
    <mergeCell ref="B38:D38"/>
    <mergeCell ref="C39:D39"/>
    <mergeCell ref="B55:D55"/>
    <mergeCell ref="A69:T69"/>
    <mergeCell ref="I65:R65"/>
    <mergeCell ref="I66:R66"/>
    <mergeCell ref="A47:T47"/>
    <mergeCell ref="A49:A50"/>
    <mergeCell ref="C49:F49"/>
    <mergeCell ref="G49:H49"/>
    <mergeCell ref="I49:L49"/>
    <mergeCell ref="M49:N49"/>
    <mergeCell ref="O49:Q49"/>
    <mergeCell ref="R49:S49"/>
    <mergeCell ref="T49:T50"/>
    <mergeCell ref="C50:D50"/>
    <mergeCell ref="B74:D74"/>
    <mergeCell ref="I78:R78"/>
    <mergeCell ref="I79:R79"/>
    <mergeCell ref="I80:R80"/>
    <mergeCell ref="I67:R67"/>
    <mergeCell ref="A70:T70"/>
    <mergeCell ref="A72:A73"/>
    <mergeCell ref="C72:F72"/>
    <mergeCell ref="G72:H72"/>
    <mergeCell ref="I72:L72"/>
    <mergeCell ref="M72:N72"/>
    <mergeCell ref="O72:Q72"/>
    <mergeCell ref="R72:S72"/>
    <mergeCell ref="T72:T73"/>
    <mergeCell ref="C73:D73"/>
    <mergeCell ref="E73:F73"/>
  </mergeCells>
  <phoneticPr fontId="17" type="noConversion"/>
  <pageMargins left="0.15748031496062992" right="0.19685039370078741" top="0.39370078740157483" bottom="0.19685039370078741" header="0" footer="0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3FF1-CF2E-4355-BFE5-3DB30BAFEC31}">
  <dimension ref="B1:F20"/>
  <sheetViews>
    <sheetView workbookViewId="0">
      <selection activeCell="C21" sqref="C21"/>
    </sheetView>
  </sheetViews>
  <sheetFormatPr defaultRowHeight="15"/>
  <cols>
    <col min="2" max="2" width="4.5703125" customWidth="1"/>
    <col min="3" max="3" width="52.42578125" customWidth="1"/>
    <col min="4" max="4" width="4.85546875" customWidth="1"/>
    <col min="5" max="5" width="7.7109375" customWidth="1"/>
  </cols>
  <sheetData>
    <row r="1" spans="2:5" ht="24" customHeight="1">
      <c r="B1" s="1">
        <v>1</v>
      </c>
      <c r="C1" s="2" t="s">
        <v>28</v>
      </c>
      <c r="D1" s="3">
        <v>1</v>
      </c>
      <c r="E1" s="7" t="s">
        <v>20</v>
      </c>
    </row>
    <row r="2" spans="2:5" ht="24" customHeight="1">
      <c r="B2" s="1">
        <v>2</v>
      </c>
      <c r="C2" s="2" t="s">
        <v>29</v>
      </c>
      <c r="D2" s="3">
        <v>17</v>
      </c>
      <c r="E2" s="7" t="s">
        <v>21</v>
      </c>
    </row>
    <row r="3" spans="2:5" ht="24" customHeight="1">
      <c r="B3" s="1">
        <v>3</v>
      </c>
      <c r="C3" s="2" t="s">
        <v>30</v>
      </c>
      <c r="D3" s="3">
        <v>1</v>
      </c>
      <c r="E3" s="7" t="s">
        <v>22</v>
      </c>
    </row>
    <row r="4" spans="2:5" ht="24" customHeight="1">
      <c r="B4" s="1">
        <v>4</v>
      </c>
      <c r="C4" s="2" t="s">
        <v>31</v>
      </c>
      <c r="D4" s="3">
        <v>2</v>
      </c>
      <c r="E4" s="7" t="s">
        <v>21</v>
      </c>
    </row>
    <row r="5" spans="2:5" ht="24" customHeight="1">
      <c r="B5" s="1">
        <v>5</v>
      </c>
      <c r="C5" s="2" t="s">
        <v>32</v>
      </c>
      <c r="D5" s="3">
        <v>1</v>
      </c>
      <c r="E5" s="7" t="s">
        <v>22</v>
      </c>
    </row>
    <row r="6" spans="2:5" ht="24" customHeight="1">
      <c r="B6" s="1">
        <v>6</v>
      </c>
      <c r="C6" s="2" t="s">
        <v>33</v>
      </c>
      <c r="D6" s="3">
        <v>1</v>
      </c>
      <c r="E6" s="7" t="s">
        <v>21</v>
      </c>
    </row>
    <row r="7" spans="2:5" ht="24" customHeight="1">
      <c r="B7" s="1">
        <v>7</v>
      </c>
      <c r="C7" s="2" t="s">
        <v>34</v>
      </c>
      <c r="D7" s="3">
        <v>6</v>
      </c>
      <c r="E7" s="7" t="s">
        <v>20</v>
      </c>
    </row>
    <row r="8" spans="2:5" ht="24" customHeight="1">
      <c r="B8" s="1">
        <v>8</v>
      </c>
      <c r="C8" s="4" t="s">
        <v>35</v>
      </c>
      <c r="D8" s="5">
        <v>1</v>
      </c>
      <c r="E8" s="8" t="s">
        <v>21</v>
      </c>
    </row>
    <row r="9" spans="2:5" ht="24" customHeight="1">
      <c r="B9" s="1">
        <v>9</v>
      </c>
      <c r="C9" s="2" t="s">
        <v>36</v>
      </c>
      <c r="D9" s="3">
        <v>1</v>
      </c>
      <c r="E9" s="7" t="s">
        <v>21</v>
      </c>
    </row>
    <row r="10" spans="2:5" ht="24" customHeight="1">
      <c r="B10" s="1">
        <v>10</v>
      </c>
      <c r="C10" s="2" t="s">
        <v>37</v>
      </c>
      <c r="D10" s="3">
        <v>1</v>
      </c>
      <c r="E10" s="7" t="s">
        <v>20</v>
      </c>
    </row>
    <row r="20" spans="6:6">
      <c r="F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แบบรายงานแผน</vt:lpstr>
      <vt:lpstr>Sheet1</vt:lpstr>
      <vt:lpstr>แบบรายงานแผน!Print_Area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NARACOPY</dc:creator>
  <cp:lastModifiedBy>naraink.acer2024.pc17@hotmail.com</cp:lastModifiedBy>
  <cp:lastPrinted>2026-10-28T04:10:18Z</cp:lastPrinted>
  <dcterms:created xsi:type="dcterms:W3CDTF">2018-10-01T07:37:11Z</dcterms:created>
  <dcterms:modified xsi:type="dcterms:W3CDTF">2026-10-28T04:22:46Z</dcterms:modified>
</cp:coreProperties>
</file>